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966FADA7-7478-45B7-B285-3B8FDDF5D7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M18" i="1"/>
  <c r="L18" i="1"/>
  <c r="K18" i="1"/>
  <c r="J18" i="1"/>
  <c r="I18" i="1"/>
  <c r="H18" i="1"/>
  <c r="G18" i="1"/>
  <c r="F18" i="1"/>
  <c r="E18" i="1"/>
  <c r="AE18" i="1" l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H22" i="1"/>
  <c r="G22" i="1"/>
  <c r="F22" i="1"/>
  <c r="E22" i="1"/>
  <c r="G25" i="1" l="1"/>
  <c r="O22" i="1"/>
  <c r="O25" i="1" s="1"/>
  <c r="D19" i="1"/>
  <c r="F25" i="1"/>
  <c r="K22" i="1"/>
  <c r="E25" i="1"/>
  <c r="L22" i="1"/>
  <c r="H25" i="1"/>
  <c r="I22" i="1"/>
  <c r="L25" i="1" l="1"/>
  <c r="N18" i="1"/>
  <c r="N22" i="1" s="1"/>
  <c r="K25" i="1"/>
  <c r="M22" i="1"/>
  <c r="I25" i="1"/>
  <c r="N25" i="1" l="1"/>
  <c r="M25" i="1"/>
</calcChain>
</file>

<file path=xl/sharedStrings.xml><?xml version="1.0" encoding="utf-8"?>
<sst xmlns="http://schemas.openxmlformats.org/spreadsheetml/2006/main" count="101" uniqueCount="63">
  <si>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</si>
  <si>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</si>
  <si>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</si>
  <si>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</si>
  <si>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</si>
  <si>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</si>
  <si>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</si>
  <si>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</si>
  <si>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</si>
  <si>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</si>
  <si>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</si>
  <si>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</si>
  <si>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</si>
  <si>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</si>
  <si>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</si>
  <si>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</si>
  <si>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</si>
  <si>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</si>
  <si>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</si>
  <si>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</si>
  <si>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</si>
  <si>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</si>
  <si>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</si>
  <si>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</si>
  <si>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</si>
  <si>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</si>
  <si>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</si>
  <si>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</si>
  <si>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</si>
  <si>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</si>
  <si>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</si>
  <si>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</si>
  <si>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</si>
  <si>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</si>
  <si>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 Ysit</t>
  </si>
  <si>
    <t>1.  ottelu</t>
  </si>
  <si>
    <t>Seurat</t>
  </si>
  <si>
    <t>suomensarja</t>
  </si>
  <si>
    <t xml:space="preserve">Lyöty </t>
  </si>
  <si>
    <t xml:space="preserve">Tuotu </t>
  </si>
  <si>
    <t>ykköspesis</t>
  </si>
  <si>
    <t>24.06. 2020  Tahko - Pesä Ysit  1-0  (8-8, 12-0)</t>
  </si>
  <si>
    <t>Ellinoora Ojala</t>
  </si>
  <si>
    <t>16.10.1998   Hattula</t>
  </si>
  <si>
    <t>Paukku = Hämeenlinnan Paukku  (1961),  kasvattajaseura</t>
  </si>
  <si>
    <t>Jana</t>
  </si>
  <si>
    <t>Jana  2</t>
  </si>
  <si>
    <t>Paukku</t>
  </si>
  <si>
    <t>Jana = Janakkalan Jana  (1929),</t>
  </si>
  <si>
    <t xml:space="preserve">  21 v   8 kk   8 pv  </t>
  </si>
  <si>
    <t>26.06. 2020  Manse PP -Pesä Ysit  2-0  (11-2, 11-1)</t>
  </si>
  <si>
    <t>2.  ottelu</t>
  </si>
  <si>
    <t xml:space="preserve">  21 v   8 kk 10 pv  </t>
  </si>
  <si>
    <t>12.  ottelu</t>
  </si>
  <si>
    <t>25.07. 2020  Manse PP -Pesä Ysit  2-0  (5-1, 5-0)</t>
  </si>
  <si>
    <t xml:space="preserve">  21 v   9 kk   9 pv  </t>
  </si>
  <si>
    <t>10.</t>
  </si>
  <si>
    <t>HP = Haminan Palloilijat  (1928)</t>
  </si>
  <si>
    <t>HP</t>
  </si>
  <si>
    <t>1.</t>
  </si>
  <si>
    <t>ENSIMMÄISET RUNKOSARJASSA</t>
  </si>
  <si>
    <t>9.</t>
  </si>
  <si>
    <t>Pesä Ysit 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</si>
</sst>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4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0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2013</v>
      </c>
      <c r="C4" s="57"/>
      <c r="D4" s="58" t="s">
        <v>47</v>
      </c>
      <c r="E4" s="57"/>
      <c r="F4" s="59" t="s">
        <v>37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57">
        <v>2014</v>
      </c>
      <c r="C5" s="57"/>
      <c r="D5" s="58" t="s">
        <v>47</v>
      </c>
      <c r="E5" s="57"/>
      <c r="F5" s="59" t="s">
        <v>37</v>
      </c>
      <c r="G5" s="57"/>
      <c r="H5" s="57"/>
      <c r="I5" s="57"/>
      <c r="J5" s="57"/>
      <c r="K5" s="57"/>
      <c r="L5" s="57"/>
      <c r="M5" s="57"/>
      <c r="N5" s="60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57">
        <v>2015</v>
      </c>
      <c r="C6" s="57"/>
      <c r="D6" s="58" t="s">
        <v>45</v>
      </c>
      <c r="E6" s="57"/>
      <c r="F6" s="59" t="s">
        <v>37</v>
      </c>
      <c r="G6" s="57"/>
      <c r="H6" s="57"/>
      <c r="I6" s="57"/>
      <c r="J6" s="57"/>
      <c r="K6" s="57"/>
      <c r="L6" s="57"/>
      <c r="M6" s="57"/>
      <c r="N6" s="60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77">
        <v>2015</v>
      </c>
      <c r="C7" s="77"/>
      <c r="D7" s="83" t="s">
        <v>47</v>
      </c>
      <c r="E7" s="77"/>
      <c r="F7" s="78" t="s">
        <v>40</v>
      </c>
      <c r="G7" s="79"/>
      <c r="H7" s="80"/>
      <c r="I7" s="77"/>
      <c r="J7" s="77"/>
      <c r="K7" s="77"/>
      <c r="L7" s="77"/>
      <c r="M7" s="77"/>
      <c r="N7" s="84"/>
      <c r="O7" s="27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8"/>
      <c r="AH7" s="8"/>
      <c r="AI7" s="8"/>
      <c r="AJ7" s="8"/>
      <c r="AK7" s="6"/>
    </row>
    <row r="8" spans="1:37" ht="15" customHeight="1" x14ac:dyDescent="0.2">
      <c r="A8" s="1"/>
      <c r="B8" s="57">
        <v>2016</v>
      </c>
      <c r="C8" s="57"/>
      <c r="D8" s="58" t="s">
        <v>45</v>
      </c>
      <c r="E8" s="57"/>
      <c r="F8" s="59" t="s">
        <v>37</v>
      </c>
      <c r="G8" s="57"/>
      <c r="H8" s="57"/>
      <c r="I8" s="57"/>
      <c r="J8" s="57"/>
      <c r="K8" s="57"/>
      <c r="L8" s="57"/>
      <c r="M8" s="57"/>
      <c r="N8" s="60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77">
        <v>2016</v>
      </c>
      <c r="C9" s="77"/>
      <c r="D9" s="83" t="s">
        <v>47</v>
      </c>
      <c r="E9" s="77"/>
      <c r="F9" s="78" t="s">
        <v>40</v>
      </c>
      <c r="G9" s="79"/>
      <c r="H9" s="80"/>
      <c r="I9" s="77"/>
      <c r="J9" s="77"/>
      <c r="K9" s="77"/>
      <c r="L9" s="77"/>
      <c r="M9" s="77"/>
      <c r="N9" s="84"/>
      <c r="O9" s="27"/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8"/>
      <c r="AH9" s="8"/>
      <c r="AI9" s="8"/>
      <c r="AJ9" s="8"/>
      <c r="AK9" s="6"/>
    </row>
    <row r="10" spans="1:37" ht="15" customHeight="1" x14ac:dyDescent="0.2">
      <c r="A10" s="1"/>
      <c r="B10" s="77">
        <v>2017</v>
      </c>
      <c r="C10" s="77"/>
      <c r="D10" s="83" t="s">
        <v>47</v>
      </c>
      <c r="E10" s="77"/>
      <c r="F10" s="78" t="s">
        <v>40</v>
      </c>
      <c r="G10" s="79"/>
      <c r="H10" s="80"/>
      <c r="I10" s="77"/>
      <c r="J10" s="77"/>
      <c r="K10" s="77"/>
      <c r="L10" s="77"/>
      <c r="M10" s="77"/>
      <c r="N10" s="84"/>
      <c r="O10" s="27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8"/>
      <c r="AH10" s="8"/>
      <c r="AI10" s="8"/>
      <c r="AJ10" s="8"/>
      <c r="AK10" s="6"/>
    </row>
    <row r="11" spans="1:37" ht="15" customHeight="1" x14ac:dyDescent="0.2">
      <c r="A11" s="1"/>
      <c r="B11" s="57">
        <v>2018</v>
      </c>
      <c r="C11" s="57"/>
      <c r="D11" s="58" t="s">
        <v>46</v>
      </c>
      <c r="E11" s="57"/>
      <c r="F11" s="59" t="s">
        <v>37</v>
      </c>
      <c r="G11" s="57"/>
      <c r="H11" s="57"/>
      <c r="I11" s="57"/>
      <c r="J11" s="57"/>
      <c r="K11" s="57"/>
      <c r="L11" s="57"/>
      <c r="M11" s="57"/>
      <c r="N11" s="60"/>
      <c r="O11" s="23"/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4"/>
      <c r="AC11" s="24"/>
      <c r="AD11" s="24"/>
      <c r="AE11" s="24"/>
      <c r="AF11" s="22"/>
      <c r="AG11" s="6"/>
      <c r="AH11" s="6"/>
      <c r="AI11" s="6"/>
      <c r="AJ11" s="6"/>
      <c r="AK11" s="6"/>
    </row>
    <row r="12" spans="1:37" ht="15" customHeight="1" x14ac:dyDescent="0.2">
      <c r="A12" s="1"/>
      <c r="B12" s="77">
        <v>2018</v>
      </c>
      <c r="C12" s="77"/>
      <c r="D12" s="83" t="s">
        <v>45</v>
      </c>
      <c r="E12" s="77"/>
      <c r="F12" s="78" t="s">
        <v>40</v>
      </c>
      <c r="G12" s="79"/>
      <c r="H12" s="80"/>
      <c r="I12" s="77"/>
      <c r="J12" s="77"/>
      <c r="K12" s="77"/>
      <c r="L12" s="77"/>
      <c r="M12" s="77"/>
      <c r="N12" s="84"/>
      <c r="O12" s="27"/>
      <c r="P12" s="24"/>
      <c r="Q12" s="24"/>
      <c r="R12" s="24"/>
      <c r="S12" s="24"/>
      <c r="T12" s="24"/>
      <c r="U12" s="28"/>
      <c r="V12" s="28"/>
      <c r="W12" s="28"/>
      <c r="X12" s="28"/>
      <c r="Y12" s="28"/>
      <c r="Z12" s="24"/>
      <c r="AA12" s="24"/>
      <c r="AB12" s="24"/>
      <c r="AC12" s="24"/>
      <c r="AD12" s="24"/>
      <c r="AE12" s="24"/>
      <c r="AF12" s="22"/>
      <c r="AG12" s="8"/>
      <c r="AH12" s="8"/>
      <c r="AI12" s="8"/>
      <c r="AJ12" s="8"/>
      <c r="AK12" s="6"/>
    </row>
    <row r="13" spans="1:37" ht="15" customHeight="1" x14ac:dyDescent="0.2">
      <c r="A13" s="1"/>
      <c r="B13" s="77">
        <v>2019</v>
      </c>
      <c r="C13" s="77"/>
      <c r="D13" s="83" t="s">
        <v>45</v>
      </c>
      <c r="E13" s="77"/>
      <c r="F13" s="78" t="s">
        <v>40</v>
      </c>
      <c r="G13" s="79"/>
      <c r="H13" s="80"/>
      <c r="I13" s="77"/>
      <c r="J13" s="77"/>
      <c r="K13" s="77"/>
      <c r="L13" s="77"/>
      <c r="M13" s="77"/>
      <c r="N13" s="84"/>
      <c r="O13" s="27"/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24">
        <v>2020</v>
      </c>
      <c r="C14" s="24" t="s">
        <v>56</v>
      </c>
      <c r="D14" s="25" t="s">
        <v>34</v>
      </c>
      <c r="E14" s="24">
        <v>20</v>
      </c>
      <c r="F14" s="24">
        <v>0</v>
      </c>
      <c r="G14" s="24">
        <v>2</v>
      </c>
      <c r="H14" s="24">
        <v>2</v>
      </c>
      <c r="I14" s="24">
        <v>11</v>
      </c>
      <c r="J14" s="24">
        <v>3</v>
      </c>
      <c r="K14" s="24">
        <v>2</v>
      </c>
      <c r="L14" s="24">
        <v>4</v>
      </c>
      <c r="M14" s="24">
        <v>2</v>
      </c>
      <c r="N14" s="26">
        <v>0.28899999999999998</v>
      </c>
      <c r="O14" s="27">
        <v>38</v>
      </c>
      <c r="P14" s="24"/>
      <c r="Q14" s="24"/>
      <c r="R14" s="24"/>
      <c r="S14" s="24"/>
      <c r="T14" s="24"/>
      <c r="U14" s="28"/>
      <c r="V14" s="28"/>
      <c r="W14" s="28"/>
      <c r="X14" s="28"/>
      <c r="Y14" s="28"/>
      <c r="Z14" s="24"/>
      <c r="AA14" s="24"/>
      <c r="AB14" s="24"/>
      <c r="AC14" s="24"/>
      <c r="AD14" s="24"/>
      <c r="AE14" s="24"/>
      <c r="AF14" s="22"/>
      <c r="AG14" s="8"/>
      <c r="AH14" s="8"/>
      <c r="AI14" s="8"/>
      <c r="AJ14" s="8"/>
      <c r="AK14" s="6"/>
    </row>
    <row r="15" spans="1:37" ht="15" customHeight="1" x14ac:dyDescent="0.2">
      <c r="A15" s="1"/>
      <c r="B15" s="77">
        <v>2021</v>
      </c>
      <c r="C15" s="77"/>
      <c r="D15" s="83" t="s">
        <v>58</v>
      </c>
      <c r="E15" s="77"/>
      <c r="F15" s="78" t="s">
        <v>40</v>
      </c>
      <c r="G15" s="79"/>
      <c r="H15" s="80"/>
      <c r="I15" s="77"/>
      <c r="J15" s="77"/>
      <c r="K15" s="77"/>
      <c r="L15" s="77"/>
      <c r="M15" s="77"/>
      <c r="N15" s="84"/>
      <c r="O15" s="27"/>
      <c r="P15" s="24"/>
      <c r="Q15" s="24"/>
      <c r="R15" s="24"/>
      <c r="S15" s="24"/>
      <c r="T15" s="24"/>
      <c r="U15" s="28"/>
      <c r="V15" s="28"/>
      <c r="W15" s="28"/>
      <c r="X15" s="28"/>
      <c r="Y15" s="28"/>
      <c r="Z15" s="24"/>
      <c r="AA15" s="24"/>
      <c r="AB15" s="24"/>
      <c r="AC15" s="24"/>
      <c r="AD15" s="24"/>
      <c r="AE15" s="24"/>
      <c r="AF15" s="22"/>
      <c r="AG15" s="8"/>
      <c r="AH15" s="8"/>
      <c r="AI15" s="8"/>
      <c r="AJ15" s="8"/>
      <c r="AK15" s="6"/>
    </row>
    <row r="16" spans="1:37" ht="15" customHeight="1" x14ac:dyDescent="0.2">
      <c r="A16" s="1"/>
      <c r="B16" s="77">
        <v>2022</v>
      </c>
      <c r="C16" s="77" t="s">
        <v>59</v>
      </c>
      <c r="D16" s="83" t="s">
        <v>58</v>
      </c>
      <c r="E16" s="77"/>
      <c r="F16" s="78" t="s">
        <v>40</v>
      </c>
      <c r="G16" s="79"/>
      <c r="H16" s="80"/>
      <c r="I16" s="77"/>
      <c r="J16" s="77"/>
      <c r="K16" s="77"/>
      <c r="L16" s="77"/>
      <c r="M16" s="77"/>
      <c r="N16" s="84"/>
      <c r="O16" s="27"/>
      <c r="P16" s="24"/>
      <c r="Q16" s="24"/>
      <c r="R16" s="24"/>
      <c r="S16" s="24"/>
      <c r="T16" s="24"/>
      <c r="U16" s="28"/>
      <c r="V16" s="28"/>
      <c r="W16" s="28"/>
      <c r="X16" s="28"/>
      <c r="Y16" s="28"/>
      <c r="Z16" s="24"/>
      <c r="AA16" s="24"/>
      <c r="AB16" s="24"/>
      <c r="AC16" s="24"/>
      <c r="AD16" s="24"/>
      <c r="AE16" s="24"/>
      <c r="AF16" s="22"/>
      <c r="AG16" s="8"/>
      <c r="AH16" s="8"/>
      <c r="AI16" s="8"/>
      <c r="AJ16" s="8"/>
      <c r="AK16" s="6"/>
    </row>
    <row r="17" spans="1:37" ht="15" customHeight="1" x14ac:dyDescent="0.2">
      <c r="A17" s="1"/>
      <c r="B17" s="24">
        <v>2023</v>
      </c>
      <c r="C17" s="24" t="s">
        <v>61</v>
      </c>
      <c r="D17" s="85" t="s">
        <v>58</v>
      </c>
      <c r="E17" s="86">
        <v>24</v>
      </c>
      <c r="F17" s="86">
        <v>0</v>
      </c>
      <c r="G17" s="24">
        <v>0</v>
      </c>
      <c r="H17" s="86">
        <v>1</v>
      </c>
      <c r="I17" s="86">
        <v>11</v>
      </c>
      <c r="J17" s="24">
        <v>3</v>
      </c>
      <c r="K17" s="24">
        <v>6</v>
      </c>
      <c r="L17" s="24">
        <v>2</v>
      </c>
      <c r="M17" s="24">
        <v>0</v>
      </c>
      <c r="N17" s="87">
        <v>0.5</v>
      </c>
      <c r="O17" s="88">
        <v>22</v>
      </c>
      <c r="P17" s="24"/>
      <c r="Q17" s="24"/>
      <c r="R17" s="24"/>
      <c r="S17" s="24"/>
      <c r="T17" s="24"/>
      <c r="U17" s="28"/>
      <c r="V17" s="28"/>
      <c r="W17" s="28"/>
      <c r="X17" s="28"/>
      <c r="Y17" s="28"/>
      <c r="Z17" s="24"/>
      <c r="AA17" s="24"/>
      <c r="AB17" s="24"/>
      <c r="AC17" s="24"/>
      <c r="AD17" s="24"/>
      <c r="AE17" s="24"/>
      <c r="AF17" s="22"/>
      <c r="AG17" s="8"/>
      <c r="AH17" s="8"/>
      <c r="AI17" s="8"/>
      <c r="AJ17" s="8"/>
      <c r="AK17" s="6"/>
    </row>
    <row r="18" spans="1:37" ht="15" customHeight="1" x14ac:dyDescent="0.2">
      <c r="A18" s="1"/>
      <c r="B18" s="15" t="s">
        <v>9</v>
      </c>
      <c r="C18" s="16"/>
      <c r="D18" s="14"/>
      <c r="E18" s="17">
        <f>SUM(E4:E17)</f>
        <v>44</v>
      </c>
      <c r="F18" s="17">
        <f t="shared" ref="F18:M18" si="0">SUM(F4:F17)</f>
        <v>0</v>
      </c>
      <c r="G18" s="17">
        <f t="shared" si="0"/>
        <v>2</v>
      </c>
      <c r="H18" s="17">
        <f t="shared" si="0"/>
        <v>3</v>
      </c>
      <c r="I18" s="17">
        <f t="shared" si="0"/>
        <v>22</v>
      </c>
      <c r="J18" s="17">
        <f t="shared" si="0"/>
        <v>6</v>
      </c>
      <c r="K18" s="17">
        <f t="shared" si="0"/>
        <v>8</v>
      </c>
      <c r="L18" s="17">
        <f t="shared" si="0"/>
        <v>6</v>
      </c>
      <c r="M18" s="17">
        <f t="shared" si="0"/>
        <v>2</v>
      </c>
      <c r="N18" s="29">
        <f>PRODUCT(I18/O18)</f>
        <v>0.36666666666666664</v>
      </c>
      <c r="O18" s="30">
        <f>SUM(O4:O17)</f>
        <v>60</v>
      </c>
      <c r="P18" s="17">
        <f t="shared" ref="P18:AE18" si="1">SUM(P4:P14)</f>
        <v>0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22"/>
      <c r="AG18" s="8"/>
      <c r="AH18" s="8"/>
      <c r="AI18" s="8"/>
      <c r="AJ18" s="8"/>
      <c r="AK18" s="6"/>
    </row>
    <row r="19" spans="1:37" ht="15" customHeight="1" x14ac:dyDescent="0.2">
      <c r="A19" s="1"/>
      <c r="B19" s="25" t="s">
        <v>2</v>
      </c>
      <c r="C19" s="31"/>
      <c r="D19" s="32">
        <f>SUM(F18:H18)+((I18-F18-G18)/3)+(E18/3)+(Z18*25)+(AA18*25)+(AB18*10)+(AC18*25)+(AD18*20)+(AE18*15)</f>
        <v>26.333333333333336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4"/>
      <c r="AE19" s="1"/>
      <c r="AF19" s="22"/>
      <c r="AG19" s="8"/>
      <c r="AH19" s="8"/>
      <c r="AI19" s="8"/>
      <c r="AJ19" s="8"/>
      <c r="AK19" s="6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8"/>
      <c r="AH20" s="8"/>
      <c r="AI20" s="8"/>
      <c r="AJ20" s="8"/>
      <c r="AK20" s="6"/>
    </row>
    <row r="21" spans="1:37" s="8" customFormat="1" ht="15" customHeight="1" x14ac:dyDescent="0.25">
      <c r="A21" s="1"/>
      <c r="B21" s="21" t="s">
        <v>16</v>
      </c>
      <c r="C21" s="36"/>
      <c r="D21" s="36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27</v>
      </c>
      <c r="L21" s="17" t="s">
        <v>28</v>
      </c>
      <c r="M21" s="17" t="s">
        <v>29</v>
      </c>
      <c r="N21" s="17" t="s">
        <v>23</v>
      </c>
      <c r="O21" s="23"/>
      <c r="P21" s="37" t="s">
        <v>60</v>
      </c>
      <c r="Q21" s="11"/>
      <c r="R21" s="11"/>
      <c r="S21" s="11"/>
      <c r="T21" s="38"/>
      <c r="U21" s="38"/>
      <c r="V21" s="38"/>
      <c r="W21" s="38"/>
      <c r="X21" s="38"/>
      <c r="Y21" s="11"/>
      <c r="Z21" s="11"/>
      <c r="AA21" s="11"/>
      <c r="AB21" s="11"/>
      <c r="AC21" s="11"/>
      <c r="AD21" s="11"/>
      <c r="AE21" s="39"/>
      <c r="AF21" s="22"/>
      <c r="AG21" s="7"/>
      <c r="AK21" s="6"/>
    </row>
    <row r="22" spans="1:37" ht="15" customHeight="1" x14ac:dyDescent="0.2">
      <c r="A22" s="1"/>
      <c r="B22" s="37" t="s">
        <v>17</v>
      </c>
      <c r="C22" s="11"/>
      <c r="D22" s="39"/>
      <c r="E22" s="24">
        <f>PRODUCT(E18)</f>
        <v>44</v>
      </c>
      <c r="F22" s="24">
        <f>PRODUCT(F18)</f>
        <v>0</v>
      </c>
      <c r="G22" s="24">
        <f>PRODUCT(G18)</f>
        <v>2</v>
      </c>
      <c r="H22" s="24">
        <f>PRODUCT(H18)</f>
        <v>3</v>
      </c>
      <c r="I22" s="24">
        <f>PRODUCT(I18)</f>
        <v>22</v>
      </c>
      <c r="J22" s="1"/>
      <c r="K22" s="40">
        <f>PRODUCT((F22+G22)/E22)</f>
        <v>4.5454545454545456E-2</v>
      </c>
      <c r="L22" s="40">
        <f>PRODUCT(H22/E22)</f>
        <v>6.8181818181818177E-2</v>
      </c>
      <c r="M22" s="40">
        <f>PRODUCT(I22/E22)</f>
        <v>0.5</v>
      </c>
      <c r="N22" s="26">
        <f>PRODUCT(N18)</f>
        <v>0.36666666666666664</v>
      </c>
      <c r="O22" s="23">
        <f>PRODUCT(O18)</f>
        <v>60</v>
      </c>
      <c r="P22" s="61" t="s">
        <v>21</v>
      </c>
      <c r="Q22" s="62"/>
      <c r="R22" s="63" t="s">
        <v>41</v>
      </c>
      <c r="S22" s="63"/>
      <c r="T22" s="63"/>
      <c r="U22" s="63"/>
      <c r="V22" s="63"/>
      <c r="W22" s="63"/>
      <c r="X22" s="63"/>
      <c r="Y22" s="63"/>
      <c r="Z22" s="63"/>
      <c r="AA22" s="64" t="s">
        <v>35</v>
      </c>
      <c r="AB22" s="73"/>
      <c r="AC22" s="64"/>
      <c r="AD22" s="64"/>
      <c r="AE22" s="74" t="s">
        <v>49</v>
      </c>
      <c r="AF22" s="22"/>
      <c r="AG22" s="8"/>
      <c r="AH22" s="8"/>
      <c r="AI22" s="8"/>
      <c r="AJ22" s="8"/>
      <c r="AK22" s="6"/>
    </row>
    <row r="23" spans="1:37" ht="15" customHeight="1" x14ac:dyDescent="0.2">
      <c r="A23" s="1"/>
      <c r="B23" s="41" t="s">
        <v>18</v>
      </c>
      <c r="C23" s="42"/>
      <c r="D23" s="43"/>
      <c r="E23" s="24"/>
      <c r="F23" s="24"/>
      <c r="G23" s="24"/>
      <c r="H23" s="24"/>
      <c r="I23" s="24"/>
      <c r="J23" s="1"/>
      <c r="K23" s="40"/>
      <c r="L23" s="40"/>
      <c r="M23" s="40"/>
      <c r="N23" s="26"/>
      <c r="O23" s="27"/>
      <c r="P23" s="65" t="s">
        <v>38</v>
      </c>
      <c r="Q23" s="66"/>
      <c r="R23" s="67" t="s">
        <v>50</v>
      </c>
      <c r="S23" s="67"/>
      <c r="T23" s="67"/>
      <c r="U23" s="67"/>
      <c r="V23" s="67"/>
      <c r="W23" s="67"/>
      <c r="X23" s="67"/>
      <c r="Y23" s="67"/>
      <c r="Z23" s="68"/>
      <c r="AA23" s="68" t="s">
        <v>51</v>
      </c>
      <c r="AB23" s="82"/>
      <c r="AC23" s="68"/>
      <c r="AD23" s="68"/>
      <c r="AE23" s="75" t="s">
        <v>52</v>
      </c>
      <c r="AF23" s="22"/>
      <c r="AG23" s="1"/>
      <c r="AH23" s="8"/>
      <c r="AI23" s="8"/>
      <c r="AJ23" s="8"/>
      <c r="AK23" s="6"/>
    </row>
    <row r="24" spans="1:37" ht="15" customHeight="1" x14ac:dyDescent="0.2">
      <c r="A24" s="1"/>
      <c r="B24" s="44" t="s">
        <v>19</v>
      </c>
      <c r="C24" s="45"/>
      <c r="D24" s="46"/>
      <c r="E24" s="28"/>
      <c r="F24" s="28"/>
      <c r="G24" s="28"/>
      <c r="H24" s="28"/>
      <c r="I24" s="28"/>
      <c r="J24" s="1"/>
      <c r="K24" s="47"/>
      <c r="L24" s="47"/>
      <c r="M24" s="47"/>
      <c r="N24" s="48"/>
      <c r="O24" s="23"/>
      <c r="P24" s="65" t="s">
        <v>39</v>
      </c>
      <c r="Q24" s="66"/>
      <c r="R24" s="67" t="s">
        <v>54</v>
      </c>
      <c r="S24" s="67"/>
      <c r="T24" s="67"/>
      <c r="U24" s="67"/>
      <c r="V24" s="67"/>
      <c r="W24" s="67"/>
      <c r="X24" s="67"/>
      <c r="Y24" s="67"/>
      <c r="Z24" s="68"/>
      <c r="AA24" s="68" t="s">
        <v>53</v>
      </c>
      <c r="AB24" s="82"/>
      <c r="AC24" s="68"/>
      <c r="AD24" s="68"/>
      <c r="AE24" s="75" t="s">
        <v>55</v>
      </c>
      <c r="AF24" s="22"/>
      <c r="AG24" s="1"/>
      <c r="AH24" s="8"/>
      <c r="AI24" s="8"/>
      <c r="AJ24" s="8"/>
      <c r="AK24" s="6"/>
    </row>
    <row r="25" spans="1:37" ht="15" customHeight="1" x14ac:dyDescent="0.2">
      <c r="A25" s="1"/>
      <c r="B25" s="49" t="s">
        <v>20</v>
      </c>
      <c r="C25" s="50"/>
      <c r="D25" s="51"/>
      <c r="E25" s="17">
        <f>SUM(E22:E24)</f>
        <v>44</v>
      </c>
      <c r="F25" s="17">
        <f>SUM(F22:F24)</f>
        <v>0</v>
      </c>
      <c r="G25" s="17">
        <f>SUM(G22:G24)</f>
        <v>2</v>
      </c>
      <c r="H25" s="17">
        <f>SUM(H22:H24)</f>
        <v>3</v>
      </c>
      <c r="I25" s="17">
        <f>SUM(I22:I24)</f>
        <v>22</v>
      </c>
      <c r="J25" s="1"/>
      <c r="K25" s="52">
        <f>PRODUCT((F25+G25)/E25)</f>
        <v>4.5454545454545456E-2</v>
      </c>
      <c r="L25" s="52">
        <f>PRODUCT(H25/E25)</f>
        <v>6.8181818181818177E-2</v>
      </c>
      <c r="M25" s="52">
        <f>PRODUCT(I25/E25)</f>
        <v>0.5</v>
      </c>
      <c r="N25" s="29">
        <f>PRODUCT(I25/O25)</f>
        <v>0.36666666666666664</v>
      </c>
      <c r="O25" s="23">
        <f>SUM(O22:O24)</f>
        <v>60</v>
      </c>
      <c r="P25" s="69" t="s">
        <v>22</v>
      </c>
      <c r="Q25" s="70"/>
      <c r="R25" s="70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/>
      <c r="AE25" s="76"/>
      <c r="AF25" s="22"/>
      <c r="AG25" s="1"/>
      <c r="AK25" s="6"/>
    </row>
    <row r="26" spans="1:37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1"/>
      <c r="AH26" s="8"/>
      <c r="AI26" s="8"/>
      <c r="AJ26" s="8"/>
      <c r="AK26" s="6"/>
    </row>
    <row r="27" spans="1:37" ht="15" customHeight="1" x14ac:dyDescent="0.25">
      <c r="A27" s="1"/>
      <c r="B27" s="1" t="s">
        <v>36</v>
      </c>
      <c r="C27" s="1"/>
      <c r="D27" s="8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23"/>
      <c r="AK27" s="6"/>
    </row>
    <row r="28" spans="1:37" ht="15" customHeight="1" x14ac:dyDescent="0.25">
      <c r="A28" s="1"/>
      <c r="B28" s="1"/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 t="s">
        <v>62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 t="s">
        <v>57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3"/>
      <c r="W68" s="1"/>
      <c r="X68" s="1"/>
      <c r="Y68" s="1"/>
      <c r="Z68" s="1"/>
      <c r="AA68" s="1"/>
      <c r="AB68" s="1"/>
      <c r="AC68" s="1"/>
      <c r="AD68" s="1"/>
      <c r="AE68" s="1"/>
      <c r="AF68" s="22"/>
      <c r="AK68" s="6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3"/>
      <c r="W69" s="1"/>
      <c r="X69" s="1"/>
      <c r="Y69" s="1"/>
      <c r="Z69" s="1"/>
      <c r="AA69" s="1"/>
      <c r="AB69" s="1"/>
      <c r="AC69" s="1"/>
      <c r="AD69" s="1"/>
      <c r="AE69" s="1"/>
      <c r="AF69" s="22"/>
      <c r="AK69" s="6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3"/>
      <c r="W70" s="1"/>
      <c r="X70" s="1"/>
      <c r="Y70" s="1"/>
      <c r="Z70" s="1"/>
      <c r="AA70" s="1"/>
      <c r="AB70" s="1"/>
      <c r="AC70" s="1"/>
      <c r="AD70" s="1"/>
      <c r="AE70" s="1"/>
      <c r="AF70" s="22"/>
      <c r="AK70" s="6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3"/>
      <c r="W71" s="1"/>
      <c r="X71" s="1"/>
      <c r="Y71" s="1"/>
      <c r="Z71" s="1"/>
      <c r="AA71" s="1"/>
      <c r="AB71" s="1"/>
      <c r="AC71" s="1"/>
      <c r="AD71" s="1"/>
      <c r="AE71" s="1"/>
      <c r="AF71" s="22"/>
      <c r="AK71" s="6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3"/>
      <c r="W72" s="1"/>
      <c r="X72" s="1"/>
      <c r="Y72" s="1"/>
      <c r="Z72" s="1"/>
      <c r="AA72" s="1"/>
      <c r="AB72" s="1"/>
      <c r="AC72" s="1"/>
      <c r="AD72" s="1"/>
      <c r="AE72" s="1"/>
      <c r="AF72" s="22"/>
      <c r="AK72" s="6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3"/>
      <c r="W73" s="1"/>
      <c r="X73" s="1"/>
      <c r="Y73" s="1"/>
      <c r="Z73" s="1"/>
      <c r="AA73" s="1"/>
      <c r="AB73" s="1"/>
      <c r="AC73" s="1"/>
      <c r="AD73" s="1"/>
      <c r="AE73" s="1"/>
      <c r="AF73" s="22"/>
      <c r="AK73" s="6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5"/>
      <c r="M79" s="55"/>
      <c r="N79" s="55"/>
      <c r="O79" s="3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6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5"/>
      <c r="M80" s="55"/>
      <c r="N80" s="55"/>
      <c r="O80" s="3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6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5"/>
      <c r="M81" s="55"/>
      <c r="N81" s="55"/>
      <c r="O81" s="3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6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5"/>
      <c r="M82" s="55"/>
      <c r="N82" s="55"/>
      <c r="O82" s="3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6"/>
    </row>
    <row r="83" spans="2:3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5"/>
      <c r="M83" s="55"/>
      <c r="N83" s="55"/>
      <c r="O83" s="3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6"/>
    </row>
    <row r="84" spans="2:32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5"/>
      <c r="M84" s="55"/>
      <c r="N84" s="55"/>
      <c r="O84" s="3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6"/>
    </row>
  </sheetData>
  <sortState xmlns:xlrd2="http://schemas.microsoft.com/office/spreadsheetml/2017/richdata2" ref="B16:AB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2024-01-09T21:30:44Z</dcterms:modified>
</cp:coreProperties>
</file>